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9200" windowHeight="705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95" s="1"/>
  <c r="L175"/>
  <c r="L165"/>
  <c r="L176" s="1"/>
  <c r="L156"/>
  <c r="L146"/>
  <c r="L157" s="1"/>
  <c r="L137"/>
  <c r="L127"/>
  <c r="L118"/>
  <c r="L108"/>
  <c r="L119" s="1"/>
  <c r="L99"/>
  <c r="L89"/>
  <c r="L100" s="1"/>
  <c r="L80"/>
  <c r="L70"/>
  <c r="L81" s="1"/>
  <c r="L61"/>
  <c r="L51"/>
  <c r="L62" s="1"/>
  <c r="L42"/>
  <c r="L32"/>
  <c r="L43" s="1"/>
  <c r="L23"/>
  <c r="L13"/>
  <c r="L24" s="1"/>
  <c r="A109"/>
  <c r="B195"/>
  <c r="A195"/>
  <c r="J194"/>
  <c r="I194"/>
  <c r="H194"/>
  <c r="G194"/>
  <c r="F194"/>
  <c r="A185"/>
  <c r="J184"/>
  <c r="I184"/>
  <c r="H184"/>
  <c r="G184"/>
  <c r="G195" s="1"/>
  <c r="B176"/>
  <c r="A176"/>
  <c r="J175"/>
  <c r="I175"/>
  <c r="H175"/>
  <c r="G175"/>
  <c r="F175"/>
  <c r="B166"/>
  <c r="A166"/>
  <c r="J165"/>
  <c r="I165"/>
  <c r="H165"/>
  <c r="G165"/>
  <c r="G176" s="1"/>
  <c r="B157"/>
  <c r="A157"/>
  <c r="J156"/>
  <c r="I156"/>
  <c r="H156"/>
  <c r="G156"/>
  <c r="F156"/>
  <c r="A147"/>
  <c r="J146"/>
  <c r="I146"/>
  <c r="I157" s="1"/>
  <c r="H146"/>
  <c r="H157" s="1"/>
  <c r="G146"/>
  <c r="F146"/>
  <c r="B138"/>
  <c r="A138"/>
  <c r="J137"/>
  <c r="I137"/>
  <c r="H137"/>
  <c r="G137"/>
  <c r="F137"/>
  <c r="A128"/>
  <c r="J127"/>
  <c r="J138" s="1"/>
  <c r="I127"/>
  <c r="I138" s="1"/>
  <c r="H127"/>
  <c r="G127"/>
  <c r="F127"/>
  <c r="B119"/>
  <c r="A119"/>
  <c r="J118"/>
  <c r="I118"/>
  <c r="H118"/>
  <c r="G118"/>
  <c r="F118"/>
  <c r="J108"/>
  <c r="J119" s="1"/>
  <c r="I108"/>
  <c r="I119" s="1"/>
  <c r="H108"/>
  <c r="G108"/>
  <c r="B100"/>
  <c r="A100"/>
  <c r="J99"/>
  <c r="I99"/>
  <c r="H99"/>
  <c r="G99"/>
  <c r="F99"/>
  <c r="B90"/>
  <c r="A90"/>
  <c r="J89"/>
  <c r="J100" s="1"/>
  <c r="I89"/>
  <c r="H89"/>
  <c r="G89"/>
  <c r="F100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J62" s="1"/>
  <c r="I51"/>
  <c r="I62" s="1"/>
  <c r="H51"/>
  <c r="G51"/>
  <c r="F62"/>
  <c r="B43"/>
  <c r="A43"/>
  <c r="J42"/>
  <c r="I42"/>
  <c r="H42"/>
  <c r="G42"/>
  <c r="F42"/>
  <c r="B33"/>
  <c r="A33"/>
  <c r="J32"/>
  <c r="I32"/>
  <c r="H32"/>
  <c r="H43" s="1"/>
  <c r="G32"/>
  <c r="G43" s="1"/>
  <c r="F32"/>
  <c r="B24"/>
  <c r="A24"/>
  <c r="B14"/>
  <c r="A14"/>
  <c r="G23"/>
  <c r="H23"/>
  <c r="I23"/>
  <c r="J23"/>
  <c r="F23"/>
  <c r="G13"/>
  <c r="H13"/>
  <c r="I13"/>
  <c r="J13"/>
  <c r="H176" l="1"/>
  <c r="I100"/>
  <c r="G119"/>
  <c r="L138"/>
  <c r="I43"/>
  <c r="G100"/>
  <c r="I176"/>
  <c r="F43"/>
  <c r="J43"/>
  <c r="H62"/>
  <c r="F81"/>
  <c r="J81"/>
  <c r="H100"/>
  <c r="G138"/>
  <c r="J157"/>
  <c r="J176"/>
  <c r="I195"/>
  <c r="H195"/>
  <c r="H119"/>
  <c r="H138"/>
  <c r="G157"/>
  <c r="J195"/>
  <c r="I81"/>
  <c r="H81"/>
  <c r="G81"/>
  <c r="G62"/>
  <c r="L196"/>
  <c r="F119"/>
  <c r="F138"/>
  <c r="F157"/>
  <c r="F176"/>
  <c r="F195"/>
  <c r="I24"/>
  <c r="F24"/>
  <c r="J24"/>
  <c r="H24"/>
  <c r="G24"/>
  <c r="J196" l="1"/>
  <c r="F196"/>
  <c r="H196"/>
  <c r="I196"/>
  <c r="G196"/>
</calcChain>
</file>

<file path=xl/sharedStrings.xml><?xml version="1.0" encoding="utf-8"?>
<sst xmlns="http://schemas.openxmlformats.org/spreadsheetml/2006/main" count="227" uniqueCount="74">
  <si>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</si>
  <si>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</si>
  <si>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</si>
  <si>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</si>
  <si>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</si>
  <si>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</si>
  <si>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</si>
  <si>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</si>
  <si>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</si>
  <si>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</si>
  <si>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</si>
  <si>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</si>
  <si>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</si>
  <si>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</si>
  <si>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</si>
  <si>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</si>
  <si>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</si>
  <si>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</si>
  <si>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</si>
  <si>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</si>
  <si>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</si>
  <si>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</si>
  <si>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</si>
  <si>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</si>
  <si>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</si>
  <si>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</si>
  <si>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</si>
  <si>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</si>
  <si>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</si>
  <si>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</si>
  <si>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</si>
  <si>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</si>
  <si>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</si>
  <si>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</si>
  <si>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</si>
  <si>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</si>
  <si>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</si>
  <si>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</si>
  <si>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</t>
  </si>
  <si>
    <t>директор школы</t>
  </si>
  <si>
    <t>Омлет натуральный,Икра кабачковая</t>
  </si>
  <si>
    <t>Хлеб пшеничный йодированный</t>
  </si>
  <si>
    <t>Чай с сахаром</t>
  </si>
  <si>
    <t>Кофейный напиток</t>
  </si>
  <si>
    <t>кон.издел.</t>
  </si>
  <si>
    <t>Фрукты свежие (яблоки)</t>
  </si>
  <si>
    <t>491, 57</t>
  </si>
  <si>
    <t>Кондитерское изделие(печенье сахарное)</t>
  </si>
  <si>
    <t>Гречка по - купечески,салат из свеклы</t>
  </si>
  <si>
    <t>Чай с лимоном и сахаром</t>
  </si>
  <si>
    <t>Сыр "Российский"(порциями)</t>
  </si>
  <si>
    <t>Каша жидкая молочная манная, сэндвич с курицей</t>
  </si>
  <si>
    <t>Чай фруктовый</t>
  </si>
  <si>
    <t>Фрукты свежие(яблоки)</t>
  </si>
  <si>
    <t>Тефтели из птицы с соусом, макаронные изделия отварные,салат из квашеной капусты</t>
  </si>
  <si>
    <t>462,332,67</t>
  </si>
  <si>
    <t>Какао -напиток с молоком сгущённым</t>
  </si>
  <si>
    <t>Капуста, тушёная с мясом птицы,пюре картофельное</t>
  </si>
  <si>
    <t>54-27м,737</t>
  </si>
  <si>
    <t>Мармелад фруктово -ягодный</t>
  </si>
  <si>
    <t>Чай с лимоном и с сахаром</t>
  </si>
  <si>
    <t>Плов из птицы,салат из моркови по - корейски</t>
  </si>
  <si>
    <t>54-12м,73</t>
  </si>
  <si>
    <t>Маффины сливочные</t>
  </si>
  <si>
    <t>Котлеты из мяса птицы"Школьные" с соусом,каша рассыпчатая гречневая,винегрет</t>
  </si>
  <si>
    <t>352,508,29</t>
  </si>
  <si>
    <t>Каша  "Дружба",пирожок с фруктовой начинкой</t>
  </si>
  <si>
    <t>Какао-напиток с молоком сгущённым</t>
  </si>
  <si>
    <t>Паста"Альфредо",салат из квашеной капусты</t>
  </si>
  <si>
    <t>Кондитерское изделие</t>
  </si>
  <si>
    <t>Рыба, тушеная в томате с овощами(филе),пюре картофельное,свекла отварная дольками</t>
  </si>
  <si>
    <t>374,737,54 -28з</t>
  </si>
  <si>
    <t>МБОУ Николаевская СОШ</t>
  </si>
  <si>
    <t>Н.С Никитина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</si>
</sst>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11" fillId="4" borderId="2" xfId="0" applyNumberFormat="1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2" fontId="0" fillId="2" borderId="2" xfId="0" applyNumberFormat="1" applyFill="1" applyBorder="1" applyProtection="1">
      <protection locked="0"/>
    </xf>
    <xf numFmtId="0" fontId="12" fillId="2" borderId="5" xfId="0" applyFont="1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2" fontId="12" fillId="2" borderId="2" xfId="0" applyNumberFormat="1" applyFon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2" borderId="2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4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6"/>
  <sheetViews>
    <sheetView tabSelected="1" workbookViewId="0">
      <pane xSplit="4" ySplit="5" topLeftCell="E105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72" t="s">
        <v>72</v>
      </c>
      <c r="D1" s="73"/>
      <c r="E1" s="73"/>
      <c r="F1" s="12" t="s">
        <v>38</v>
      </c>
      <c r="G1" s="2" t="s">
        <v>16</v>
      </c>
      <c r="H1" s="74" t="s">
        <v>39</v>
      </c>
      <c r="I1" s="74"/>
      <c r="J1" s="74"/>
      <c r="K1" s="74"/>
    </row>
    <row r="2" spans="1:12" ht="18">
      <c r="A2" s="35" t="s">
        <v>6</v>
      </c>
      <c r="C2" s="2"/>
      <c r="G2" s="2" t="s">
        <v>17</v>
      </c>
      <c r="H2" s="74" t="s">
        <v>73</v>
      </c>
      <c r="I2" s="74"/>
      <c r="J2" s="74"/>
      <c r="K2" s="74"/>
    </row>
    <row r="3" spans="1:12" ht="17.25" customHeight="1">
      <c r="A3" s="4" t="s">
        <v>8</v>
      </c>
      <c r="C3" s="2"/>
      <c r="D3" s="3"/>
      <c r="E3" s="38" t="s">
        <v>9</v>
      </c>
      <c r="G3" s="2" t="s">
        <v>18</v>
      </c>
      <c r="H3" s="47">
        <v>12</v>
      </c>
      <c r="I3" s="47">
        <v>1</v>
      </c>
      <c r="J3" s="48">
        <v>2026</v>
      </c>
      <c r="K3" s="49"/>
    </row>
    <row r="4" spans="1:12" ht="13.5" thickBot="1">
      <c r="C4" s="2"/>
      <c r="D4" s="4"/>
      <c r="H4" s="46" t="s">
        <v>35</v>
      </c>
      <c r="I4" s="46" t="s">
        <v>36</v>
      </c>
      <c r="J4" s="46" t="s">
        <v>37</v>
      </c>
    </row>
    <row r="5" spans="1:12" ht="34.5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50" t="s">
        <v>40</v>
      </c>
      <c r="F6" s="39">
        <v>210</v>
      </c>
      <c r="G6" s="39">
        <v>14.75</v>
      </c>
      <c r="H6" s="39">
        <v>17.649999999999999</v>
      </c>
      <c r="I6" s="39">
        <v>35.65</v>
      </c>
      <c r="J6" s="39">
        <v>343.7</v>
      </c>
      <c r="K6" s="40" t="s">
        <v>46</v>
      </c>
      <c r="L6" s="39">
        <v>70.3</v>
      </c>
    </row>
    <row r="7" spans="1:12" ht="1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>
      <c r="A8" s="23"/>
      <c r="B8" s="15"/>
      <c r="C8" s="11"/>
      <c r="D8" s="7" t="s">
        <v>21</v>
      </c>
      <c r="E8" s="41" t="s">
        <v>42</v>
      </c>
      <c r="F8" s="42">
        <v>200</v>
      </c>
      <c r="G8" s="51">
        <v>0.19</v>
      </c>
      <c r="H8" s="51">
        <v>0.04</v>
      </c>
      <c r="I8" s="51">
        <v>10.98</v>
      </c>
      <c r="J8" s="51">
        <v>43.9</v>
      </c>
      <c r="K8" s="52">
        <v>883</v>
      </c>
      <c r="L8" s="53">
        <v>3.6</v>
      </c>
    </row>
    <row r="9" spans="1:12" ht="15">
      <c r="A9" s="23"/>
      <c r="B9" s="15"/>
      <c r="C9" s="11"/>
      <c r="D9" s="7" t="s">
        <v>22</v>
      </c>
      <c r="E9" s="54" t="s">
        <v>41</v>
      </c>
      <c r="F9" s="42">
        <v>40</v>
      </c>
      <c r="G9" s="51">
        <v>3.04</v>
      </c>
      <c r="H9" s="51">
        <v>0.32</v>
      </c>
      <c r="I9" s="51">
        <v>19.68</v>
      </c>
      <c r="J9" s="51">
        <v>93.76</v>
      </c>
      <c r="K9" s="52">
        <v>0</v>
      </c>
      <c r="L9" s="51">
        <v>3.08</v>
      </c>
    </row>
    <row r="10" spans="1:12" ht="15">
      <c r="A10" s="23"/>
      <c r="B10" s="15"/>
      <c r="C10" s="11"/>
      <c r="D10" s="7"/>
      <c r="E10" s="54" t="s">
        <v>47</v>
      </c>
      <c r="F10" s="51">
        <v>50</v>
      </c>
      <c r="G10" s="51">
        <v>1.28</v>
      </c>
      <c r="H10" s="51">
        <v>1.85</v>
      </c>
      <c r="I10" s="51">
        <v>20.100000000000001</v>
      </c>
      <c r="J10" s="51">
        <v>116.5</v>
      </c>
      <c r="K10" s="52">
        <v>0</v>
      </c>
      <c r="L10" s="51">
        <v>17.02</v>
      </c>
    </row>
    <row r="11" spans="1:12" ht="1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>
      <c r="A13" s="24"/>
      <c r="B13" s="17"/>
      <c r="C13" s="8"/>
      <c r="D13" s="18" t="s">
        <v>32</v>
      </c>
      <c r="E13" s="9"/>
      <c r="F13" s="19">
        <v>500</v>
      </c>
      <c r="G13" s="19">
        <f t="shared" ref="G13:J13" si="0">SUM(G6:G12)</f>
        <v>19.260000000000002</v>
      </c>
      <c r="H13" s="19">
        <f t="shared" si="0"/>
        <v>19.86</v>
      </c>
      <c r="I13" s="19">
        <f t="shared" si="0"/>
        <v>86.41</v>
      </c>
      <c r="J13" s="19">
        <f t="shared" si="0"/>
        <v>597.8599999999999</v>
      </c>
      <c r="K13" s="25"/>
      <c r="L13" s="19">
        <f t="shared" ref="L13" si="1">SUM(L6:L12)</f>
        <v>93.999999999999986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1"/>
      <c r="F14" s="42"/>
      <c r="G14" s="42"/>
      <c r="H14" s="42"/>
      <c r="I14" s="42"/>
      <c r="J14" s="42"/>
      <c r="K14" s="43"/>
      <c r="L14" s="42"/>
    </row>
    <row r="15" spans="1:12" ht="15">
      <c r="A15" s="23"/>
      <c r="B15" s="15"/>
      <c r="C15" s="11"/>
      <c r="D15" s="7" t="s">
        <v>26</v>
      </c>
      <c r="E15" s="41"/>
      <c r="F15" s="42"/>
      <c r="G15" s="42"/>
      <c r="H15" s="42"/>
      <c r="I15" s="42"/>
      <c r="J15" s="42"/>
      <c r="K15" s="43"/>
      <c r="L15" s="42"/>
    </row>
    <row r="16" spans="1:12" ht="15">
      <c r="A16" s="23"/>
      <c r="B16" s="15"/>
      <c r="C16" s="11"/>
      <c r="D16" s="7" t="s">
        <v>27</v>
      </c>
      <c r="E16" s="41"/>
      <c r="F16" s="42"/>
      <c r="G16" s="42"/>
      <c r="H16" s="42"/>
      <c r="I16" s="42"/>
      <c r="J16" s="42"/>
      <c r="K16" s="43"/>
      <c r="L16" s="42"/>
    </row>
    <row r="17" spans="1:13" ht="15">
      <c r="A17" s="23"/>
      <c r="B17" s="15"/>
      <c r="C17" s="11"/>
      <c r="D17" s="7" t="s">
        <v>28</v>
      </c>
      <c r="E17" s="41"/>
      <c r="F17" s="42"/>
      <c r="G17" s="42"/>
      <c r="H17" s="42"/>
      <c r="I17" s="42"/>
      <c r="J17" s="42"/>
      <c r="K17" s="43"/>
      <c r="L17" s="42"/>
    </row>
    <row r="18" spans="1:13" ht="15">
      <c r="A18" s="23"/>
      <c r="B18" s="15"/>
      <c r="C18" s="11"/>
      <c r="D18" s="7" t="s">
        <v>29</v>
      </c>
      <c r="E18" s="41"/>
      <c r="F18" s="42"/>
      <c r="G18" s="42"/>
      <c r="H18" s="42"/>
      <c r="I18" s="42"/>
      <c r="J18" s="42"/>
      <c r="K18" s="43"/>
      <c r="L18" s="42"/>
    </row>
    <row r="19" spans="1:13" ht="15">
      <c r="A19" s="23"/>
      <c r="B19" s="15"/>
      <c r="C19" s="11"/>
      <c r="D19" s="7" t="s">
        <v>30</v>
      </c>
      <c r="E19" s="41"/>
      <c r="F19" s="42"/>
      <c r="G19" s="42"/>
      <c r="H19" s="42"/>
      <c r="I19" s="42"/>
      <c r="J19" s="42"/>
      <c r="K19" s="43"/>
      <c r="L19" s="42"/>
    </row>
    <row r="20" spans="1:13" ht="15">
      <c r="A20" s="23"/>
      <c r="B20" s="15"/>
      <c r="C20" s="11"/>
      <c r="D20" s="7" t="s">
        <v>31</v>
      </c>
      <c r="E20" s="41"/>
      <c r="F20" s="42"/>
      <c r="G20" s="42"/>
      <c r="H20" s="42"/>
      <c r="I20" s="42"/>
      <c r="J20" s="42"/>
      <c r="K20" s="43"/>
      <c r="L20" s="42"/>
    </row>
    <row r="21" spans="1:13" ht="1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3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3" ht="1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3" ht="15.75" thickBot="1">
      <c r="A24" s="29">
        <f>A6</f>
        <v>1</v>
      </c>
      <c r="B24" s="30">
        <f>B6</f>
        <v>1</v>
      </c>
      <c r="C24" s="69" t="s">
        <v>4</v>
      </c>
      <c r="D24" s="70"/>
      <c r="E24" s="31"/>
      <c r="F24" s="32">
        <f>F13+F23</f>
        <v>500</v>
      </c>
      <c r="G24" s="32">
        <f t="shared" ref="G24:J24" si="4">G13+G23</f>
        <v>19.260000000000002</v>
      </c>
      <c r="H24" s="32">
        <f t="shared" si="4"/>
        <v>19.86</v>
      </c>
      <c r="I24" s="32">
        <f t="shared" si="4"/>
        <v>86.41</v>
      </c>
      <c r="J24" s="32">
        <f t="shared" si="4"/>
        <v>597.8599999999999</v>
      </c>
      <c r="K24" s="32"/>
      <c r="L24" s="32">
        <f t="shared" ref="L24" si="5">L13+L23</f>
        <v>93.999999999999986</v>
      </c>
    </row>
    <row r="25" spans="1:13" ht="15">
      <c r="A25" s="14">
        <v>1</v>
      </c>
      <c r="B25" s="15">
        <v>2</v>
      </c>
      <c r="C25" s="22" t="s">
        <v>19</v>
      </c>
      <c r="D25" s="5" t="s">
        <v>20</v>
      </c>
      <c r="E25" s="50" t="s">
        <v>48</v>
      </c>
      <c r="F25" s="39">
        <v>260</v>
      </c>
      <c r="G25" s="39">
        <v>13.73</v>
      </c>
      <c r="H25" s="39">
        <v>16.64</v>
      </c>
      <c r="I25" s="39">
        <v>50.04</v>
      </c>
      <c r="J25" s="39">
        <v>390.75</v>
      </c>
      <c r="K25" s="40">
        <v>28.34</v>
      </c>
      <c r="L25" s="39">
        <v>70.239999999999995</v>
      </c>
    </row>
    <row r="26" spans="1:13" ht="1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3" ht="15">
      <c r="A27" s="14"/>
      <c r="B27" s="15"/>
      <c r="C27" s="11"/>
      <c r="D27" s="7" t="s">
        <v>21</v>
      </c>
      <c r="E27" s="54" t="s">
        <v>49</v>
      </c>
      <c r="F27" s="51">
        <v>200</v>
      </c>
      <c r="G27" s="51">
        <v>0.25</v>
      </c>
      <c r="H27" s="51">
        <v>0.05</v>
      </c>
      <c r="I27" s="51">
        <v>11.33</v>
      </c>
      <c r="J27" s="51">
        <v>60</v>
      </c>
      <c r="K27" s="52">
        <v>880</v>
      </c>
      <c r="L27" s="51">
        <v>6.95</v>
      </c>
      <c r="M27" s="51"/>
    </row>
    <row r="28" spans="1:13" ht="15">
      <c r="A28" s="14"/>
      <c r="B28" s="15"/>
      <c r="C28" s="11"/>
      <c r="D28" s="7" t="s">
        <v>22</v>
      </c>
      <c r="E28" s="54" t="s">
        <v>41</v>
      </c>
      <c r="F28" s="51">
        <v>40</v>
      </c>
      <c r="G28" s="51">
        <v>3.04</v>
      </c>
      <c r="H28" s="51">
        <v>0.32</v>
      </c>
      <c r="I28" s="51">
        <v>19.68</v>
      </c>
      <c r="J28" s="51">
        <v>93.76</v>
      </c>
      <c r="K28" s="52">
        <v>0</v>
      </c>
      <c r="L28" s="51">
        <v>3.08</v>
      </c>
    </row>
    <row r="29" spans="1:13" ht="15">
      <c r="A29" s="14"/>
      <c r="B29" s="15"/>
      <c r="C29" s="11"/>
      <c r="D29" s="7" t="s">
        <v>23</v>
      </c>
      <c r="E29" s="41"/>
      <c r="F29" s="42"/>
      <c r="G29" s="42"/>
      <c r="H29" s="42"/>
      <c r="I29" s="42"/>
      <c r="J29" s="42"/>
      <c r="K29" s="43"/>
      <c r="L29" s="42"/>
    </row>
    <row r="30" spans="1:13" ht="15">
      <c r="A30" s="14"/>
      <c r="B30" s="15"/>
      <c r="C30" s="11"/>
      <c r="D30" s="6"/>
      <c r="E30" s="41" t="s">
        <v>50</v>
      </c>
      <c r="F30" s="42">
        <v>10</v>
      </c>
      <c r="G30" s="42">
        <v>2.1800000000000002</v>
      </c>
      <c r="H30" s="42">
        <v>2.59</v>
      </c>
      <c r="I30" s="42">
        <v>0</v>
      </c>
      <c r="J30" s="42">
        <v>43.09</v>
      </c>
      <c r="K30" s="43">
        <v>97</v>
      </c>
      <c r="L30" s="42">
        <v>13.73</v>
      </c>
    </row>
    <row r="31" spans="1:13" ht="1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3" ht="15">
      <c r="A32" s="16"/>
      <c r="B32" s="17"/>
      <c r="C32" s="8"/>
      <c r="D32" s="18" t="s">
        <v>32</v>
      </c>
      <c r="E32" s="9"/>
      <c r="F32" s="19">
        <f>SUM(F25:F31)</f>
        <v>510</v>
      </c>
      <c r="G32" s="19">
        <f t="shared" ref="G32" si="6">SUM(G25:G31)</f>
        <v>19.2</v>
      </c>
      <c r="H32" s="19">
        <f t="shared" ref="H32" si="7">SUM(H25:H31)</f>
        <v>19.600000000000001</v>
      </c>
      <c r="I32" s="19">
        <f t="shared" ref="I32" si="8">SUM(I25:I31)</f>
        <v>81.05</v>
      </c>
      <c r="J32" s="19">
        <f t="shared" ref="J32:L32" si="9">SUM(J25:J31)</f>
        <v>587.6</v>
      </c>
      <c r="K32" s="25"/>
      <c r="L32" s="19">
        <f t="shared" si="9"/>
        <v>94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1"/>
      <c r="F33" s="42"/>
      <c r="G33" s="42"/>
      <c r="H33" s="42"/>
      <c r="I33" s="42"/>
      <c r="J33" s="42"/>
      <c r="K33" s="43"/>
      <c r="L33" s="42"/>
    </row>
    <row r="34" spans="1:12" ht="15">
      <c r="A34" s="14"/>
      <c r="B34" s="15"/>
      <c r="C34" s="11"/>
      <c r="D34" s="7" t="s">
        <v>26</v>
      </c>
      <c r="E34" s="41"/>
      <c r="F34" s="42"/>
      <c r="G34" s="42"/>
      <c r="H34" s="42"/>
      <c r="I34" s="42"/>
      <c r="J34" s="42"/>
      <c r="K34" s="43"/>
      <c r="L34" s="42"/>
    </row>
    <row r="35" spans="1:12" ht="15">
      <c r="A35" s="14"/>
      <c r="B35" s="15"/>
      <c r="C35" s="11"/>
      <c r="D35" s="7" t="s">
        <v>27</v>
      </c>
      <c r="E35" s="41"/>
      <c r="F35" s="42"/>
      <c r="G35" s="42"/>
      <c r="H35" s="42"/>
      <c r="I35" s="42"/>
      <c r="J35" s="42"/>
      <c r="K35" s="43"/>
      <c r="L35" s="42"/>
    </row>
    <row r="36" spans="1:12" ht="15">
      <c r="A36" s="14"/>
      <c r="B36" s="15"/>
      <c r="C36" s="11"/>
      <c r="D36" s="7" t="s">
        <v>28</v>
      </c>
      <c r="E36" s="41"/>
      <c r="F36" s="42"/>
      <c r="G36" s="42"/>
      <c r="H36" s="42"/>
      <c r="I36" s="42"/>
      <c r="J36" s="42"/>
      <c r="K36" s="43"/>
      <c r="L36" s="42"/>
    </row>
    <row r="37" spans="1:12" ht="15">
      <c r="A37" s="14"/>
      <c r="B37" s="15"/>
      <c r="C37" s="11"/>
      <c r="D37" s="7" t="s">
        <v>29</v>
      </c>
      <c r="E37" s="41"/>
      <c r="F37" s="42"/>
      <c r="G37" s="42"/>
      <c r="H37" s="42"/>
      <c r="I37" s="42"/>
      <c r="J37" s="42"/>
      <c r="K37" s="43"/>
      <c r="L37" s="42"/>
    </row>
    <row r="38" spans="1:12" ht="15">
      <c r="A38" s="14"/>
      <c r="B38" s="15"/>
      <c r="C38" s="11"/>
      <c r="D38" s="7" t="s">
        <v>30</v>
      </c>
      <c r="E38" s="41"/>
      <c r="F38" s="42"/>
      <c r="G38" s="42"/>
      <c r="H38" s="42"/>
      <c r="I38" s="42"/>
      <c r="J38" s="42"/>
      <c r="K38" s="43"/>
      <c r="L38" s="42"/>
    </row>
    <row r="39" spans="1:12" ht="15">
      <c r="A39" s="14"/>
      <c r="B39" s="15"/>
      <c r="C39" s="11"/>
      <c r="D39" s="7" t="s">
        <v>31</v>
      </c>
      <c r="E39" s="41"/>
      <c r="F39" s="42"/>
      <c r="G39" s="42"/>
      <c r="H39" s="42"/>
      <c r="I39" s="42"/>
      <c r="J39" s="42"/>
      <c r="K39" s="43"/>
      <c r="L39" s="42"/>
    </row>
    <row r="40" spans="1:12" ht="1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69" t="s">
        <v>4</v>
      </c>
      <c r="D43" s="70"/>
      <c r="E43" s="31"/>
      <c r="F43" s="32">
        <f>F32+F42</f>
        <v>510</v>
      </c>
      <c r="G43" s="32">
        <f t="shared" ref="G43" si="14">G32+G42</f>
        <v>19.2</v>
      </c>
      <c r="H43" s="32">
        <f t="shared" ref="H43" si="15">H32+H42</f>
        <v>19.600000000000001</v>
      </c>
      <c r="I43" s="32">
        <f t="shared" ref="I43" si="16">I32+I42</f>
        <v>81.05</v>
      </c>
      <c r="J43" s="32">
        <f t="shared" ref="J43:L43" si="17">J32+J42</f>
        <v>587.6</v>
      </c>
      <c r="K43" s="32"/>
      <c r="L43" s="32">
        <f t="shared" si="17"/>
        <v>94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50" t="s">
        <v>51</v>
      </c>
      <c r="F44" s="39">
        <v>300</v>
      </c>
      <c r="G44" s="39">
        <v>18.579999999999998</v>
      </c>
      <c r="H44" s="39">
        <v>19.27</v>
      </c>
      <c r="I44" s="39">
        <v>67.959999999999994</v>
      </c>
      <c r="J44" s="39">
        <v>473.08</v>
      </c>
      <c r="K44" s="40">
        <v>311.62599999999998</v>
      </c>
      <c r="L44" s="39">
        <v>68.83</v>
      </c>
    </row>
    <row r="45" spans="1:12" ht="1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>
      <c r="A46" s="23"/>
      <c r="B46" s="15"/>
      <c r="C46" s="11"/>
      <c r="D46" s="7" t="s">
        <v>21</v>
      </c>
      <c r="E46" s="54" t="s">
        <v>52</v>
      </c>
      <c r="F46" s="51">
        <v>200</v>
      </c>
      <c r="G46" s="55">
        <v>0.31</v>
      </c>
      <c r="H46" s="55">
        <v>0.1</v>
      </c>
      <c r="I46" s="56">
        <v>5.82</v>
      </c>
      <c r="J46" s="55">
        <v>68.650000000000006</v>
      </c>
      <c r="K46" s="52">
        <v>885</v>
      </c>
      <c r="L46" s="51">
        <v>6.97</v>
      </c>
    </row>
    <row r="47" spans="1:12" ht="15">
      <c r="A47" s="23"/>
      <c r="B47" s="15"/>
      <c r="C47" s="11"/>
      <c r="D47" s="7" t="s">
        <v>22</v>
      </c>
      <c r="E47" s="41"/>
      <c r="F47" s="42"/>
      <c r="G47" s="42"/>
      <c r="H47" s="42"/>
      <c r="I47" s="42"/>
      <c r="J47" s="42"/>
      <c r="K47" s="43"/>
      <c r="L47" s="42"/>
    </row>
    <row r="48" spans="1:12" ht="15">
      <c r="A48" s="23"/>
      <c r="B48" s="15"/>
      <c r="C48" s="11"/>
      <c r="D48" s="7" t="s">
        <v>23</v>
      </c>
      <c r="E48" s="41" t="s">
        <v>53</v>
      </c>
      <c r="F48" s="42">
        <v>100</v>
      </c>
      <c r="G48" s="42">
        <v>0.4</v>
      </c>
      <c r="H48" s="42">
        <v>0.4</v>
      </c>
      <c r="I48" s="42">
        <v>9.8000000000000007</v>
      </c>
      <c r="J48" s="42">
        <v>44.4</v>
      </c>
      <c r="K48" s="43">
        <v>386</v>
      </c>
      <c r="L48" s="42">
        <v>18.2</v>
      </c>
    </row>
    <row r="49" spans="1:12" ht="1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>
      <c r="A51" s="24"/>
      <c r="B51" s="17"/>
      <c r="C51" s="8"/>
      <c r="D51" s="18" t="s">
        <v>32</v>
      </c>
      <c r="E51" s="9"/>
      <c r="F51" s="19">
        <v>600</v>
      </c>
      <c r="G51" s="19">
        <f t="shared" ref="G51" si="18">SUM(G44:G50)</f>
        <v>19.289999999999996</v>
      </c>
      <c r="H51" s="19">
        <f t="shared" ref="H51" si="19">SUM(H44:H50)</f>
        <v>19.77</v>
      </c>
      <c r="I51" s="19">
        <f t="shared" ref="I51" si="20">SUM(I44:I50)</f>
        <v>83.58</v>
      </c>
      <c r="J51" s="19">
        <f t="shared" ref="J51:L51" si="21">SUM(J44:J50)</f>
        <v>586.13</v>
      </c>
      <c r="K51" s="25"/>
      <c r="L51" s="19">
        <f t="shared" si="21"/>
        <v>94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1"/>
      <c r="F52" s="42"/>
      <c r="G52" s="42"/>
      <c r="H52" s="42"/>
      <c r="I52" s="42"/>
      <c r="J52" s="42"/>
      <c r="K52" s="43"/>
      <c r="L52" s="42"/>
    </row>
    <row r="53" spans="1:12" ht="15">
      <c r="A53" s="23"/>
      <c r="B53" s="15"/>
      <c r="C53" s="11"/>
      <c r="D53" s="7" t="s">
        <v>26</v>
      </c>
      <c r="E53" s="41"/>
      <c r="F53" s="42"/>
      <c r="G53" s="42"/>
      <c r="H53" s="42"/>
      <c r="I53" s="42"/>
      <c r="J53" s="42"/>
      <c r="K53" s="43"/>
      <c r="L53" s="42"/>
    </row>
    <row r="54" spans="1:12" ht="15">
      <c r="A54" s="23"/>
      <c r="B54" s="15"/>
      <c r="C54" s="11"/>
      <c r="D54" s="7" t="s">
        <v>27</v>
      </c>
      <c r="E54" s="41"/>
      <c r="F54" s="42"/>
      <c r="G54" s="42"/>
      <c r="H54" s="42"/>
      <c r="I54" s="42"/>
      <c r="J54" s="42"/>
      <c r="K54" s="43"/>
      <c r="L54" s="42"/>
    </row>
    <row r="55" spans="1:12" ht="15">
      <c r="A55" s="23"/>
      <c r="B55" s="15"/>
      <c r="C55" s="11"/>
      <c r="D55" s="7" t="s">
        <v>28</v>
      </c>
      <c r="E55" s="41"/>
      <c r="F55" s="42"/>
      <c r="G55" s="42"/>
      <c r="H55" s="42"/>
      <c r="I55" s="42"/>
      <c r="J55" s="42"/>
      <c r="K55" s="43"/>
      <c r="L55" s="42"/>
    </row>
    <row r="56" spans="1:12" ht="15">
      <c r="A56" s="23"/>
      <c r="B56" s="15"/>
      <c r="C56" s="11"/>
      <c r="D56" s="7" t="s">
        <v>29</v>
      </c>
      <c r="E56" s="41"/>
      <c r="F56" s="42"/>
      <c r="G56" s="42"/>
      <c r="H56" s="42"/>
      <c r="I56" s="42"/>
      <c r="J56" s="42"/>
      <c r="K56" s="43"/>
      <c r="L56" s="42"/>
    </row>
    <row r="57" spans="1:12" ht="15">
      <c r="A57" s="23"/>
      <c r="B57" s="15"/>
      <c r="C57" s="11"/>
      <c r="D57" s="7" t="s">
        <v>30</v>
      </c>
      <c r="E57" s="41"/>
      <c r="F57" s="42"/>
      <c r="G57" s="42"/>
      <c r="H57" s="42"/>
      <c r="I57" s="42"/>
      <c r="J57" s="42"/>
      <c r="K57" s="43"/>
      <c r="L57" s="42"/>
    </row>
    <row r="58" spans="1:12" ht="15">
      <c r="A58" s="23"/>
      <c r="B58" s="15"/>
      <c r="C58" s="11"/>
      <c r="D58" s="7" t="s">
        <v>31</v>
      </c>
      <c r="E58" s="41"/>
      <c r="F58" s="42"/>
      <c r="G58" s="42"/>
      <c r="H58" s="42"/>
      <c r="I58" s="42"/>
      <c r="J58" s="42"/>
      <c r="K58" s="43"/>
      <c r="L58" s="42"/>
    </row>
    <row r="59" spans="1:12" ht="1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69" t="s">
        <v>4</v>
      </c>
      <c r="D62" s="70"/>
      <c r="E62" s="31"/>
      <c r="F62" s="32">
        <f>F51+F61</f>
        <v>600</v>
      </c>
      <c r="G62" s="32">
        <f t="shared" ref="G62" si="26">G51+G61</f>
        <v>19.289999999999996</v>
      </c>
      <c r="H62" s="32">
        <f t="shared" ref="H62" si="27">H51+H61</f>
        <v>19.77</v>
      </c>
      <c r="I62" s="32">
        <f t="shared" ref="I62" si="28">I51+I61</f>
        <v>83.58</v>
      </c>
      <c r="J62" s="32">
        <f t="shared" ref="J62:L62" si="29">J51+J61</f>
        <v>586.13</v>
      </c>
      <c r="K62" s="32"/>
      <c r="L62" s="32">
        <f t="shared" si="29"/>
        <v>94</v>
      </c>
    </row>
    <row r="63" spans="1:12" ht="30">
      <c r="A63" s="20">
        <v>1</v>
      </c>
      <c r="B63" s="21">
        <v>4</v>
      </c>
      <c r="C63" s="22" t="s">
        <v>19</v>
      </c>
      <c r="D63" s="5" t="s">
        <v>20</v>
      </c>
      <c r="E63" s="57" t="s">
        <v>54</v>
      </c>
      <c r="F63" s="39">
        <v>310</v>
      </c>
      <c r="G63" s="39">
        <v>13.86</v>
      </c>
      <c r="H63" s="39">
        <v>15.61</v>
      </c>
      <c r="I63" s="39">
        <v>44.58</v>
      </c>
      <c r="J63" s="39">
        <v>393.22</v>
      </c>
      <c r="K63" s="40" t="s">
        <v>55</v>
      </c>
      <c r="L63" s="39">
        <v>73.42</v>
      </c>
    </row>
    <row r="64" spans="1:12" ht="1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>
      <c r="A65" s="23"/>
      <c r="B65" s="15"/>
      <c r="C65" s="11"/>
      <c r="D65" s="7" t="s">
        <v>21</v>
      </c>
      <c r="E65" s="58" t="s">
        <v>56</v>
      </c>
      <c r="F65" s="59">
        <v>200</v>
      </c>
      <c r="G65" s="55">
        <v>2.48</v>
      </c>
      <c r="H65" s="55">
        <v>3.87</v>
      </c>
      <c r="I65" s="56">
        <v>19.489999999999998</v>
      </c>
      <c r="J65" s="55">
        <v>101.6</v>
      </c>
      <c r="K65" s="52">
        <v>869</v>
      </c>
      <c r="L65" s="55">
        <v>17.5</v>
      </c>
    </row>
    <row r="66" spans="1:12" ht="15">
      <c r="A66" s="23"/>
      <c r="B66" s="15"/>
      <c r="C66" s="11"/>
      <c r="D66" s="7" t="s">
        <v>22</v>
      </c>
      <c r="E66" s="60" t="s">
        <v>41</v>
      </c>
      <c r="F66" s="51">
        <v>40</v>
      </c>
      <c r="G66" s="61">
        <v>3.04</v>
      </c>
      <c r="H66" s="61">
        <v>0.32</v>
      </c>
      <c r="I66" s="62">
        <v>19.68</v>
      </c>
      <c r="J66" s="61">
        <v>93.76</v>
      </c>
      <c r="K66" s="52">
        <v>0</v>
      </c>
      <c r="L66" s="61">
        <v>3.08</v>
      </c>
    </row>
    <row r="67" spans="1:12" ht="15">
      <c r="A67" s="23"/>
      <c r="B67" s="15"/>
      <c r="C67" s="11"/>
      <c r="D67" s="7" t="s">
        <v>23</v>
      </c>
      <c r="E67" s="41"/>
      <c r="F67" s="42"/>
      <c r="G67" s="42"/>
      <c r="H67" s="42"/>
      <c r="I67" s="42"/>
      <c r="J67" s="42"/>
      <c r="K67" s="43"/>
      <c r="L67" s="42"/>
    </row>
    <row r="68" spans="1:12" ht="1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>
      <c r="A70" s="24"/>
      <c r="B70" s="17"/>
      <c r="C70" s="8"/>
      <c r="D70" s="18" t="s">
        <v>32</v>
      </c>
      <c r="E70" s="9"/>
      <c r="F70" s="19">
        <f>SUM(F63:F69)</f>
        <v>550</v>
      </c>
      <c r="G70" s="19">
        <f t="shared" ref="G70" si="30">SUM(G63:G69)</f>
        <v>19.38</v>
      </c>
      <c r="H70" s="19">
        <f t="shared" ref="H70" si="31">SUM(H63:H69)</f>
        <v>19.8</v>
      </c>
      <c r="I70" s="19">
        <f t="shared" ref="I70" si="32">SUM(I63:I69)</f>
        <v>83.75</v>
      </c>
      <c r="J70" s="19">
        <f t="shared" ref="J70:L70" si="33">SUM(J63:J69)</f>
        <v>588.58000000000004</v>
      </c>
      <c r="K70" s="25"/>
      <c r="L70" s="19">
        <f t="shared" si="33"/>
        <v>94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1"/>
      <c r="F71" s="42"/>
      <c r="G71" s="42"/>
      <c r="H71" s="42"/>
      <c r="I71" s="42"/>
      <c r="J71" s="42"/>
      <c r="K71" s="43"/>
      <c r="L71" s="42"/>
    </row>
    <row r="72" spans="1:12" ht="15">
      <c r="A72" s="23"/>
      <c r="B72" s="15"/>
      <c r="C72" s="11"/>
      <c r="D72" s="7" t="s">
        <v>26</v>
      </c>
      <c r="E72" s="41"/>
      <c r="F72" s="42"/>
      <c r="G72" s="42"/>
      <c r="H72" s="42"/>
      <c r="I72" s="42"/>
      <c r="J72" s="42"/>
      <c r="K72" s="43"/>
      <c r="L72" s="42"/>
    </row>
    <row r="73" spans="1:12" ht="15">
      <c r="A73" s="23"/>
      <c r="B73" s="15"/>
      <c r="C73" s="11"/>
      <c r="D73" s="7" t="s">
        <v>27</v>
      </c>
      <c r="E73" s="41"/>
      <c r="F73" s="42"/>
      <c r="G73" s="42"/>
      <c r="H73" s="42"/>
      <c r="I73" s="42"/>
      <c r="J73" s="42"/>
      <c r="K73" s="43"/>
      <c r="L73" s="42"/>
    </row>
    <row r="74" spans="1:12" ht="15">
      <c r="A74" s="23"/>
      <c r="B74" s="15"/>
      <c r="C74" s="11"/>
      <c r="D74" s="7" t="s">
        <v>28</v>
      </c>
      <c r="E74" s="41"/>
      <c r="F74" s="42"/>
      <c r="G74" s="42"/>
      <c r="H74" s="42"/>
      <c r="I74" s="42"/>
      <c r="J74" s="42"/>
      <c r="K74" s="43"/>
      <c r="L74" s="42"/>
    </row>
    <row r="75" spans="1:12" ht="15">
      <c r="A75" s="23"/>
      <c r="B75" s="15"/>
      <c r="C75" s="11"/>
      <c r="D75" s="7" t="s">
        <v>29</v>
      </c>
      <c r="E75" s="41"/>
      <c r="F75" s="42"/>
      <c r="G75" s="42"/>
      <c r="H75" s="42"/>
      <c r="I75" s="42"/>
      <c r="J75" s="42"/>
      <c r="K75" s="43"/>
      <c r="L75" s="42"/>
    </row>
    <row r="76" spans="1:12" ht="15">
      <c r="A76" s="23"/>
      <c r="B76" s="15"/>
      <c r="C76" s="11"/>
      <c r="D76" s="7" t="s">
        <v>30</v>
      </c>
      <c r="E76" s="41"/>
      <c r="F76" s="42"/>
      <c r="G76" s="42"/>
      <c r="H76" s="42"/>
      <c r="I76" s="42"/>
      <c r="J76" s="42"/>
      <c r="K76" s="43"/>
      <c r="L76" s="42"/>
    </row>
    <row r="77" spans="1:12" ht="15">
      <c r="A77" s="23"/>
      <c r="B77" s="15"/>
      <c r="C77" s="11"/>
      <c r="D77" s="7" t="s">
        <v>31</v>
      </c>
      <c r="E77" s="41"/>
      <c r="F77" s="42"/>
      <c r="G77" s="42"/>
      <c r="H77" s="42"/>
      <c r="I77" s="42"/>
      <c r="J77" s="42"/>
      <c r="K77" s="43"/>
      <c r="L77" s="42"/>
    </row>
    <row r="78" spans="1:12" ht="1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69" t="s">
        <v>4</v>
      </c>
      <c r="D81" s="70"/>
      <c r="E81" s="31"/>
      <c r="F81" s="32">
        <f>F70+F80</f>
        <v>550</v>
      </c>
      <c r="G81" s="32">
        <f t="shared" ref="G81" si="38">G70+G80</f>
        <v>19.38</v>
      </c>
      <c r="H81" s="32">
        <f t="shared" ref="H81" si="39">H70+H80</f>
        <v>19.8</v>
      </c>
      <c r="I81" s="32">
        <f t="shared" ref="I81" si="40">I70+I80</f>
        <v>83.75</v>
      </c>
      <c r="J81" s="32">
        <f t="shared" ref="J81:L81" si="41">J70+J80</f>
        <v>588.58000000000004</v>
      </c>
      <c r="K81" s="32"/>
      <c r="L81" s="32">
        <f t="shared" si="41"/>
        <v>94</v>
      </c>
    </row>
    <row r="82" spans="1:12" ht="25.5">
      <c r="A82" s="20">
        <v>1</v>
      </c>
      <c r="B82" s="21">
        <v>5</v>
      </c>
      <c r="C82" s="22" t="s">
        <v>19</v>
      </c>
      <c r="D82" s="5" t="s">
        <v>20</v>
      </c>
      <c r="E82" s="57" t="s">
        <v>57</v>
      </c>
      <c r="F82" s="39">
        <v>240</v>
      </c>
      <c r="G82" s="39">
        <v>13.36</v>
      </c>
      <c r="H82" s="39">
        <v>15.66</v>
      </c>
      <c r="I82" s="39">
        <v>36.799999999999997</v>
      </c>
      <c r="J82" s="39">
        <v>340.8</v>
      </c>
      <c r="K82" s="40" t="s">
        <v>58</v>
      </c>
      <c r="L82" s="39">
        <v>69.62</v>
      </c>
    </row>
    <row r="83" spans="1:12" ht="1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>
      <c r="A84" s="23"/>
      <c r="B84" s="15"/>
      <c r="C84" s="11"/>
      <c r="D84" s="7" t="s">
        <v>21</v>
      </c>
      <c r="E84" s="63" t="s">
        <v>60</v>
      </c>
      <c r="F84" s="51">
        <v>200</v>
      </c>
      <c r="G84" s="61">
        <v>0.25</v>
      </c>
      <c r="H84" s="61">
        <v>0.05</v>
      </c>
      <c r="I84" s="62">
        <v>11.33</v>
      </c>
      <c r="J84" s="61">
        <v>60</v>
      </c>
      <c r="K84" s="52">
        <v>880</v>
      </c>
      <c r="L84" s="61">
        <v>6.95</v>
      </c>
    </row>
    <row r="85" spans="1:12" ht="15">
      <c r="A85" s="23"/>
      <c r="B85" s="15"/>
      <c r="C85" s="11"/>
      <c r="D85" s="7" t="s">
        <v>22</v>
      </c>
      <c r="E85" s="60" t="s">
        <v>41</v>
      </c>
      <c r="F85" s="66">
        <v>40</v>
      </c>
      <c r="G85" s="61">
        <v>3.04</v>
      </c>
      <c r="H85" s="61">
        <v>0.32</v>
      </c>
      <c r="I85" s="62">
        <v>19.68</v>
      </c>
      <c r="J85" s="61">
        <v>93.76</v>
      </c>
      <c r="K85" s="52">
        <v>0</v>
      </c>
      <c r="L85" s="61">
        <v>3.08</v>
      </c>
    </row>
    <row r="86" spans="1:12" ht="15">
      <c r="A86" s="23"/>
      <c r="B86" s="15"/>
      <c r="C86" s="11"/>
      <c r="D86" s="7" t="s">
        <v>23</v>
      </c>
      <c r="E86" s="41"/>
      <c r="F86" s="42"/>
      <c r="G86" s="42"/>
      <c r="H86" s="42"/>
      <c r="I86" s="42"/>
      <c r="J86" s="42"/>
      <c r="K86" s="43"/>
      <c r="L86" s="42"/>
    </row>
    <row r="87" spans="1:12" ht="15">
      <c r="A87" s="23"/>
      <c r="B87" s="15"/>
      <c r="C87" s="11"/>
      <c r="D87" s="6"/>
      <c r="E87" s="41" t="s">
        <v>59</v>
      </c>
      <c r="F87" s="42">
        <v>40</v>
      </c>
      <c r="G87" s="42">
        <v>2.6</v>
      </c>
      <c r="H87" s="42">
        <v>3.68</v>
      </c>
      <c r="I87" s="42">
        <v>15.86</v>
      </c>
      <c r="J87" s="42">
        <v>108.24</v>
      </c>
      <c r="K87" s="43">
        <v>0</v>
      </c>
      <c r="L87" s="42">
        <v>14.35</v>
      </c>
    </row>
    <row r="88" spans="1:12" ht="1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>
      <c r="A89" s="24"/>
      <c r="B89" s="17"/>
      <c r="C89" s="8"/>
      <c r="D89" s="18" t="s">
        <v>32</v>
      </c>
      <c r="E89" s="9"/>
      <c r="F89" s="19">
        <v>520</v>
      </c>
      <c r="G89" s="19">
        <f t="shared" ref="G89" si="42">SUM(G82:G88)</f>
        <v>19.25</v>
      </c>
      <c r="H89" s="19">
        <f t="shared" ref="H89" si="43">SUM(H82:H88)</f>
        <v>19.71</v>
      </c>
      <c r="I89" s="19">
        <f t="shared" ref="I89" si="44">SUM(I82:I88)</f>
        <v>83.67</v>
      </c>
      <c r="J89" s="19">
        <f t="shared" ref="J89:L89" si="45">SUM(J82:J88)</f>
        <v>602.79999999999995</v>
      </c>
      <c r="K89" s="25"/>
      <c r="L89" s="19">
        <f t="shared" si="45"/>
        <v>94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1"/>
      <c r="F90" s="42"/>
      <c r="G90" s="42"/>
      <c r="H90" s="42"/>
      <c r="I90" s="42"/>
      <c r="J90" s="42"/>
      <c r="K90" s="43"/>
      <c r="L90" s="42"/>
    </row>
    <row r="91" spans="1:12" ht="15">
      <c r="A91" s="23"/>
      <c r="B91" s="15"/>
      <c r="C91" s="11"/>
      <c r="D91" s="7" t="s">
        <v>26</v>
      </c>
      <c r="E91" s="41"/>
      <c r="F91" s="42"/>
      <c r="G91" s="42"/>
      <c r="H91" s="42"/>
      <c r="I91" s="42"/>
      <c r="J91" s="42"/>
      <c r="K91" s="43"/>
      <c r="L91" s="42"/>
    </row>
    <row r="92" spans="1:12" ht="15">
      <c r="A92" s="23"/>
      <c r="B92" s="15"/>
      <c r="C92" s="11"/>
      <c r="D92" s="7" t="s">
        <v>27</v>
      </c>
      <c r="E92" s="41"/>
      <c r="F92" s="42"/>
      <c r="G92" s="42"/>
      <c r="H92" s="42"/>
      <c r="I92" s="42"/>
      <c r="J92" s="42"/>
      <c r="K92" s="43"/>
      <c r="L92" s="42"/>
    </row>
    <row r="93" spans="1:12" ht="15">
      <c r="A93" s="23"/>
      <c r="B93" s="15"/>
      <c r="C93" s="11"/>
      <c r="D93" s="7" t="s">
        <v>28</v>
      </c>
      <c r="E93" s="41"/>
      <c r="F93" s="42"/>
      <c r="G93" s="42"/>
      <c r="H93" s="42"/>
      <c r="I93" s="42"/>
      <c r="J93" s="42"/>
      <c r="K93" s="43"/>
      <c r="L93" s="42"/>
    </row>
    <row r="94" spans="1:12" ht="15">
      <c r="A94" s="23"/>
      <c r="B94" s="15"/>
      <c r="C94" s="11"/>
      <c r="D94" s="7" t="s">
        <v>29</v>
      </c>
      <c r="E94" s="41"/>
      <c r="F94" s="42"/>
      <c r="G94" s="42"/>
      <c r="H94" s="42"/>
      <c r="I94" s="42"/>
      <c r="J94" s="42"/>
      <c r="K94" s="43"/>
      <c r="L94" s="42"/>
    </row>
    <row r="95" spans="1:12" ht="15">
      <c r="A95" s="23"/>
      <c r="B95" s="15"/>
      <c r="C95" s="11"/>
      <c r="D95" s="7" t="s">
        <v>30</v>
      </c>
      <c r="E95" s="41"/>
      <c r="F95" s="42"/>
      <c r="G95" s="42"/>
      <c r="H95" s="42"/>
      <c r="I95" s="42"/>
      <c r="J95" s="42"/>
      <c r="K95" s="43"/>
      <c r="L95" s="42"/>
    </row>
    <row r="96" spans="1:12" ht="15">
      <c r="A96" s="23"/>
      <c r="B96" s="15"/>
      <c r="C96" s="11"/>
      <c r="D96" s="7" t="s">
        <v>31</v>
      </c>
      <c r="E96" s="41"/>
      <c r="F96" s="42"/>
      <c r="G96" s="42"/>
      <c r="H96" s="42"/>
      <c r="I96" s="42"/>
      <c r="J96" s="42"/>
      <c r="K96" s="43"/>
      <c r="L96" s="42"/>
    </row>
    <row r="97" spans="1:12" ht="1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69" t="s">
        <v>4</v>
      </c>
      <c r="D100" s="70"/>
      <c r="E100" s="31"/>
      <c r="F100" s="32">
        <f>F89+F99</f>
        <v>520</v>
      </c>
      <c r="G100" s="32">
        <f t="shared" ref="G100" si="50">G89+G99</f>
        <v>19.25</v>
      </c>
      <c r="H100" s="32">
        <f t="shared" ref="H100" si="51">H89+H99</f>
        <v>19.71</v>
      </c>
      <c r="I100" s="32">
        <f t="shared" ref="I100" si="52">I89+I99</f>
        <v>83.67</v>
      </c>
      <c r="J100" s="32">
        <f t="shared" ref="J100:L100" si="53">J89+J99</f>
        <v>602.79999999999995</v>
      </c>
      <c r="K100" s="32"/>
      <c r="L100" s="32">
        <f t="shared" si="53"/>
        <v>94</v>
      </c>
    </row>
    <row r="101" spans="1:12" ht="15">
      <c r="A101" s="20">
        <v>2</v>
      </c>
      <c r="B101" s="21">
        <v>1</v>
      </c>
      <c r="C101" s="22" t="s">
        <v>19</v>
      </c>
      <c r="D101" s="5" t="s">
        <v>20</v>
      </c>
      <c r="E101" s="57" t="s">
        <v>61</v>
      </c>
      <c r="F101" s="39">
        <v>260</v>
      </c>
      <c r="G101" s="39">
        <v>14.47</v>
      </c>
      <c r="H101" s="39">
        <v>13.17</v>
      </c>
      <c r="I101" s="39">
        <v>43.32</v>
      </c>
      <c r="J101" s="39">
        <v>347.11</v>
      </c>
      <c r="K101" s="40" t="s">
        <v>62</v>
      </c>
      <c r="L101" s="39">
        <v>63.6</v>
      </c>
    </row>
    <row r="102" spans="1:12" ht="1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>
      <c r="A103" s="23"/>
      <c r="B103" s="15"/>
      <c r="C103" s="11"/>
      <c r="D103" s="7" t="s">
        <v>21</v>
      </c>
      <c r="E103" s="58" t="s">
        <v>52</v>
      </c>
      <c r="F103" s="64">
        <v>200</v>
      </c>
      <c r="G103" s="55">
        <v>0.31</v>
      </c>
      <c r="H103" s="55">
        <v>0.1</v>
      </c>
      <c r="I103" s="56">
        <v>5.82</v>
      </c>
      <c r="J103" s="65">
        <v>38.65</v>
      </c>
      <c r="K103" s="52">
        <v>885</v>
      </c>
      <c r="L103" s="55">
        <v>6.97</v>
      </c>
    </row>
    <row r="104" spans="1:12" ht="15">
      <c r="A104" s="23"/>
      <c r="B104" s="15"/>
      <c r="C104" s="11"/>
      <c r="D104" s="7" t="s">
        <v>22</v>
      </c>
      <c r="E104" s="63" t="s">
        <v>41</v>
      </c>
      <c r="F104" s="51">
        <v>40</v>
      </c>
      <c r="G104" s="61">
        <v>3.04</v>
      </c>
      <c r="H104" s="61">
        <v>0.32</v>
      </c>
      <c r="I104" s="62">
        <v>19.68</v>
      </c>
      <c r="J104" s="61">
        <v>93.76</v>
      </c>
      <c r="K104" s="52">
        <v>0</v>
      </c>
      <c r="L104" s="51">
        <v>3.08</v>
      </c>
    </row>
    <row r="105" spans="1:12" ht="15">
      <c r="A105" s="23"/>
      <c r="B105" s="15"/>
      <c r="C105" s="11"/>
      <c r="D105" s="7" t="s">
        <v>44</v>
      </c>
      <c r="E105" s="67" t="s">
        <v>63</v>
      </c>
      <c r="F105" s="51">
        <v>30</v>
      </c>
      <c r="G105" s="51">
        <v>1.44</v>
      </c>
      <c r="H105" s="51">
        <v>6.12</v>
      </c>
      <c r="I105" s="51">
        <v>14.78</v>
      </c>
      <c r="J105" s="51">
        <v>108.25</v>
      </c>
      <c r="K105" s="52">
        <v>0</v>
      </c>
      <c r="L105" s="51">
        <v>20.350000000000001</v>
      </c>
    </row>
    <row r="106" spans="1:12" ht="1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>
      <c r="A108" s="24"/>
      <c r="B108" s="17"/>
      <c r="C108" s="8"/>
      <c r="D108" s="18" t="s">
        <v>32</v>
      </c>
      <c r="E108" s="9"/>
      <c r="F108" s="19">
        <v>530</v>
      </c>
      <c r="G108" s="19">
        <f t="shared" ref="G108:J108" si="54">SUM(G101:G107)</f>
        <v>19.260000000000002</v>
      </c>
      <c r="H108" s="19">
        <f t="shared" si="54"/>
        <v>19.71</v>
      </c>
      <c r="I108" s="19">
        <f t="shared" si="54"/>
        <v>83.6</v>
      </c>
      <c r="J108" s="19">
        <f t="shared" si="54"/>
        <v>587.77</v>
      </c>
      <c r="K108" s="25"/>
      <c r="L108" s="19">
        <f t="shared" ref="L108" si="55">SUM(L101:L107)</f>
        <v>94</v>
      </c>
    </row>
    <row r="109" spans="1:12" ht="15">
      <c r="A109" s="26">
        <f>A101</f>
        <v>2</v>
      </c>
      <c r="B109" s="13">
        <v>1</v>
      </c>
      <c r="C109" s="10" t="s">
        <v>24</v>
      </c>
      <c r="D109" s="7" t="s">
        <v>25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>
      <c r="A110" s="23"/>
      <c r="B110" s="15"/>
      <c r="C110" s="11"/>
      <c r="D110" s="7" t="s">
        <v>26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>
      <c r="A111" s="23"/>
      <c r="B111" s="15"/>
      <c r="C111" s="11"/>
      <c r="D111" s="7" t="s">
        <v>27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>
      <c r="A112" s="23"/>
      <c r="B112" s="15"/>
      <c r="C112" s="11"/>
      <c r="D112" s="7" t="s">
        <v>28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>
      <c r="A113" s="23"/>
      <c r="B113" s="15"/>
      <c r="C113" s="11"/>
      <c r="D113" s="7" t="s">
        <v>29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>
      <c r="A114" s="23"/>
      <c r="B114" s="15"/>
      <c r="C114" s="11"/>
      <c r="D114" s="7" t="s">
        <v>30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>
      <c r="A115" s="23"/>
      <c r="B115" s="15"/>
      <c r="C115" s="11"/>
      <c r="D115" s="7" t="s">
        <v>31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69" t="s">
        <v>4</v>
      </c>
      <c r="D119" s="70"/>
      <c r="E119" s="31"/>
      <c r="F119" s="32">
        <f>F108+F118</f>
        <v>530</v>
      </c>
      <c r="G119" s="32">
        <f t="shared" ref="G119" si="58">G108+G118</f>
        <v>19.260000000000002</v>
      </c>
      <c r="H119" s="32">
        <f t="shared" ref="H119" si="59">H108+H118</f>
        <v>19.71</v>
      </c>
      <c r="I119" s="32">
        <f t="shared" ref="I119" si="60">I108+I118</f>
        <v>83.6</v>
      </c>
      <c r="J119" s="32">
        <f t="shared" ref="J119:L119" si="61">J108+J118</f>
        <v>587.77</v>
      </c>
      <c r="K119" s="32"/>
      <c r="L119" s="32">
        <f t="shared" si="61"/>
        <v>94</v>
      </c>
    </row>
    <row r="120" spans="1:12" ht="30">
      <c r="A120" s="14">
        <v>2</v>
      </c>
      <c r="B120" s="15">
        <v>2</v>
      </c>
      <c r="C120" s="22" t="s">
        <v>19</v>
      </c>
      <c r="D120" s="5" t="s">
        <v>20</v>
      </c>
      <c r="E120" s="57" t="s">
        <v>64</v>
      </c>
      <c r="F120" s="39">
        <v>310</v>
      </c>
      <c r="G120" s="39">
        <v>15.98</v>
      </c>
      <c r="H120" s="39">
        <v>19.43</v>
      </c>
      <c r="I120" s="39">
        <v>53.88</v>
      </c>
      <c r="J120" s="39">
        <v>438.81</v>
      </c>
      <c r="K120" s="40" t="s">
        <v>65</v>
      </c>
      <c r="L120" s="39">
        <v>83.97</v>
      </c>
    </row>
    <row r="121" spans="1:12" ht="1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5">
      <c r="A122" s="14"/>
      <c r="B122" s="15"/>
      <c r="C122" s="11"/>
      <c r="D122" s="7" t="s">
        <v>21</v>
      </c>
      <c r="E122" s="58" t="s">
        <v>60</v>
      </c>
      <c r="F122" s="64">
        <v>200</v>
      </c>
      <c r="G122" s="55">
        <v>0.25</v>
      </c>
      <c r="H122" s="55">
        <v>0.05</v>
      </c>
      <c r="I122" s="56">
        <v>11.33</v>
      </c>
      <c r="J122" s="55">
        <v>60</v>
      </c>
      <c r="K122" s="6">
        <v>880</v>
      </c>
      <c r="L122" s="55">
        <v>6.95</v>
      </c>
    </row>
    <row r="123" spans="1:12" ht="15">
      <c r="A123" s="14"/>
      <c r="B123" s="15"/>
      <c r="C123" s="11"/>
      <c r="D123" s="7" t="s">
        <v>22</v>
      </c>
      <c r="E123" s="60" t="s">
        <v>41</v>
      </c>
      <c r="F123" s="51">
        <v>40</v>
      </c>
      <c r="G123" s="61">
        <v>3.04</v>
      </c>
      <c r="H123" s="61">
        <v>0.32</v>
      </c>
      <c r="I123" s="62">
        <v>19.68</v>
      </c>
      <c r="J123" s="61">
        <v>93.76</v>
      </c>
      <c r="K123" s="52">
        <v>0</v>
      </c>
      <c r="L123" s="61">
        <v>3.08</v>
      </c>
    </row>
    <row r="124" spans="1:12" ht="15">
      <c r="A124" s="14"/>
      <c r="B124" s="15"/>
      <c r="C124" s="11"/>
      <c r="D124" s="7" t="s">
        <v>23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550</v>
      </c>
      <c r="G127" s="19">
        <f t="shared" ref="G127:J127" si="62">SUM(G120:G126)</f>
        <v>19.27</v>
      </c>
      <c r="H127" s="19">
        <f t="shared" si="62"/>
        <v>19.8</v>
      </c>
      <c r="I127" s="19">
        <f t="shared" si="62"/>
        <v>84.890000000000015</v>
      </c>
      <c r="J127" s="19">
        <f t="shared" si="62"/>
        <v>592.57000000000005</v>
      </c>
      <c r="K127" s="25"/>
      <c r="L127" s="19">
        <f t="shared" ref="L127" si="63">SUM(L120:L126)</f>
        <v>94</v>
      </c>
    </row>
    <row r="128" spans="1:12" ht="15">
      <c r="A128" s="13">
        <f>A120</f>
        <v>2</v>
      </c>
      <c r="B128" s="13">
        <v>2</v>
      </c>
      <c r="C128" s="10" t="s">
        <v>24</v>
      </c>
      <c r="D128" s="7" t="s">
        <v>25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>
      <c r="A129" s="14"/>
      <c r="B129" s="15"/>
      <c r="C129" s="11"/>
      <c r="D129" s="7" t="s">
        <v>26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>
      <c r="A130" s="14"/>
      <c r="B130" s="15"/>
      <c r="C130" s="11"/>
      <c r="D130" s="7" t="s">
        <v>27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>
      <c r="A131" s="14"/>
      <c r="B131" s="15"/>
      <c r="C131" s="11"/>
      <c r="D131" s="7" t="s">
        <v>28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>
      <c r="A132" s="14"/>
      <c r="B132" s="15"/>
      <c r="C132" s="11"/>
      <c r="D132" s="7" t="s">
        <v>29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>
      <c r="A133" s="14"/>
      <c r="B133" s="15"/>
      <c r="C133" s="11"/>
      <c r="D133" s="7" t="s">
        <v>30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>
      <c r="A134" s="14"/>
      <c r="B134" s="15"/>
      <c r="C134" s="11"/>
      <c r="D134" s="7" t="s">
        <v>31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69" t="s">
        <v>4</v>
      </c>
      <c r="D138" s="70"/>
      <c r="E138" s="31"/>
      <c r="F138" s="32">
        <f>F127+F137</f>
        <v>550</v>
      </c>
      <c r="G138" s="32">
        <f t="shared" ref="G138" si="66">G127+G137</f>
        <v>19.27</v>
      </c>
      <c r="H138" s="32">
        <f t="shared" ref="H138" si="67">H127+H137</f>
        <v>19.8</v>
      </c>
      <c r="I138" s="32">
        <f t="shared" ref="I138" si="68">I127+I137</f>
        <v>84.890000000000015</v>
      </c>
      <c r="J138" s="32">
        <f t="shared" ref="J138:L138" si="69">J127+J137</f>
        <v>592.57000000000005</v>
      </c>
      <c r="K138" s="32"/>
      <c r="L138" s="32">
        <f t="shared" si="69"/>
        <v>94</v>
      </c>
    </row>
    <row r="139" spans="1:12" ht="15">
      <c r="A139" s="20">
        <v>2</v>
      </c>
      <c r="B139" s="21">
        <v>3</v>
      </c>
      <c r="C139" s="22" t="s">
        <v>19</v>
      </c>
      <c r="D139" s="5" t="s">
        <v>20</v>
      </c>
      <c r="E139" s="57" t="s">
        <v>66</v>
      </c>
      <c r="F139" s="39">
        <v>280</v>
      </c>
      <c r="G139" s="39">
        <v>16.22</v>
      </c>
      <c r="H139" s="39">
        <v>15.2</v>
      </c>
      <c r="I139" s="39">
        <v>52.45</v>
      </c>
      <c r="J139" s="39">
        <v>441.25</v>
      </c>
      <c r="K139" s="40">
        <v>418</v>
      </c>
      <c r="L139" s="39">
        <v>58.3</v>
      </c>
    </row>
    <row r="140" spans="1:12" ht="1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>
      <c r="A141" s="23"/>
      <c r="B141" s="15"/>
      <c r="C141" s="11"/>
      <c r="D141" s="7" t="s">
        <v>21</v>
      </c>
      <c r="E141" s="58" t="s">
        <v>67</v>
      </c>
      <c r="F141" s="64">
        <v>200</v>
      </c>
      <c r="G141" s="55">
        <v>2.48</v>
      </c>
      <c r="H141" s="55">
        <v>3.87</v>
      </c>
      <c r="I141" s="56">
        <v>19.489999999999998</v>
      </c>
      <c r="J141" s="55">
        <v>101.6</v>
      </c>
      <c r="K141" s="52">
        <v>869</v>
      </c>
      <c r="L141" s="55">
        <v>17.5</v>
      </c>
    </row>
    <row r="142" spans="1:12" ht="15.75" customHeight="1">
      <c r="A142" s="23"/>
      <c r="B142" s="15"/>
      <c r="C142" s="11"/>
      <c r="D142" s="7" t="s">
        <v>22</v>
      </c>
      <c r="E142" s="41"/>
      <c r="F142" s="42"/>
      <c r="G142" s="42"/>
      <c r="H142" s="42"/>
      <c r="I142" s="42"/>
      <c r="J142" s="42"/>
      <c r="K142" s="43"/>
      <c r="L142" s="42"/>
    </row>
    <row r="143" spans="1:12" ht="15">
      <c r="A143" s="23"/>
      <c r="B143" s="15"/>
      <c r="C143" s="11"/>
      <c r="D143" s="7" t="s">
        <v>23</v>
      </c>
      <c r="E143" s="54" t="s">
        <v>45</v>
      </c>
      <c r="F143" s="51">
        <v>100</v>
      </c>
      <c r="G143" s="51">
        <v>0.4</v>
      </c>
      <c r="H143" s="51">
        <v>0.4</v>
      </c>
      <c r="I143" s="51">
        <v>9.8000000000000007</v>
      </c>
      <c r="J143" s="51">
        <v>44.4</v>
      </c>
      <c r="K143" s="52">
        <v>386</v>
      </c>
      <c r="L143" s="51">
        <v>18.2</v>
      </c>
    </row>
    <row r="144" spans="1:12" ht="1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580</v>
      </c>
      <c r="G146" s="19">
        <f t="shared" ref="G146:J146" si="70">SUM(G139:G145)</f>
        <v>19.099999999999998</v>
      </c>
      <c r="H146" s="19">
        <f t="shared" si="70"/>
        <v>19.47</v>
      </c>
      <c r="I146" s="19">
        <f t="shared" si="70"/>
        <v>81.739999999999995</v>
      </c>
      <c r="J146" s="19">
        <f t="shared" si="70"/>
        <v>587.25</v>
      </c>
      <c r="K146" s="25"/>
      <c r="L146" s="19">
        <f t="shared" ref="L146" si="71">SUM(L139:L145)</f>
        <v>94</v>
      </c>
    </row>
    <row r="147" spans="1:12" ht="15">
      <c r="A147" s="26">
        <f>A139</f>
        <v>2</v>
      </c>
      <c r="B147" s="13">
        <v>3</v>
      </c>
      <c r="C147" s="10" t="s">
        <v>24</v>
      </c>
      <c r="D147" s="7" t="s">
        <v>25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>
      <c r="A148" s="23"/>
      <c r="B148" s="15"/>
      <c r="C148" s="11"/>
      <c r="D148" s="7" t="s">
        <v>26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>
      <c r="A149" s="23"/>
      <c r="B149" s="15"/>
      <c r="C149" s="11"/>
      <c r="D149" s="7" t="s">
        <v>27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>
      <c r="A150" s="23"/>
      <c r="B150" s="15"/>
      <c r="C150" s="11"/>
      <c r="D150" s="7" t="s">
        <v>28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>
      <c r="A151" s="23"/>
      <c r="B151" s="15"/>
      <c r="C151" s="11"/>
      <c r="D151" s="7" t="s">
        <v>29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>
      <c r="A152" s="23"/>
      <c r="B152" s="15"/>
      <c r="C152" s="11"/>
      <c r="D152" s="7" t="s">
        <v>30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>
      <c r="A153" s="23"/>
      <c r="B153" s="15"/>
      <c r="C153" s="11"/>
      <c r="D153" s="7" t="s">
        <v>31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69" t="s">
        <v>4</v>
      </c>
      <c r="D157" s="70"/>
      <c r="E157" s="31"/>
      <c r="F157" s="32">
        <f>F146+F156</f>
        <v>580</v>
      </c>
      <c r="G157" s="32">
        <f t="shared" ref="G157" si="74">G146+G156</f>
        <v>19.099999999999998</v>
      </c>
      <c r="H157" s="32">
        <f t="shared" ref="H157" si="75">H146+H156</f>
        <v>19.47</v>
      </c>
      <c r="I157" s="32">
        <f t="shared" ref="I157" si="76">I146+I156</f>
        <v>81.739999999999995</v>
      </c>
      <c r="J157" s="32">
        <f t="shared" ref="J157:L157" si="77">J146+J156</f>
        <v>587.25</v>
      </c>
      <c r="K157" s="32"/>
      <c r="L157" s="32">
        <f t="shared" si="77"/>
        <v>94</v>
      </c>
    </row>
    <row r="158" spans="1:12" ht="15">
      <c r="A158" s="20">
        <v>2</v>
      </c>
      <c r="B158" s="21">
        <v>4</v>
      </c>
      <c r="C158" s="22" t="s">
        <v>19</v>
      </c>
      <c r="D158" s="5" t="s">
        <v>20</v>
      </c>
      <c r="E158" s="58" t="s">
        <v>68</v>
      </c>
      <c r="F158" s="39">
        <v>260</v>
      </c>
      <c r="G158" s="39">
        <v>13.74</v>
      </c>
      <c r="H158" s="39">
        <v>13.53</v>
      </c>
      <c r="I158" s="39">
        <v>37.29</v>
      </c>
      <c r="J158" s="39">
        <v>300.52</v>
      </c>
      <c r="K158" s="40">
        <v>455.67</v>
      </c>
      <c r="L158" s="39">
        <v>68.02</v>
      </c>
    </row>
    <row r="159" spans="1:12" ht="1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5">
      <c r="A160" s="23"/>
      <c r="B160" s="15"/>
      <c r="C160" s="11"/>
      <c r="D160" s="7" t="s">
        <v>21</v>
      </c>
      <c r="E160" s="58" t="s">
        <v>43</v>
      </c>
      <c r="F160" s="68">
        <v>200</v>
      </c>
      <c r="G160" s="55">
        <v>1.1399999999999999</v>
      </c>
      <c r="H160" s="55">
        <v>0.66</v>
      </c>
      <c r="I160" s="56">
        <v>6.82</v>
      </c>
      <c r="J160" s="55">
        <v>37.799999999999997</v>
      </c>
      <c r="K160" s="52">
        <v>692</v>
      </c>
      <c r="L160" s="55">
        <v>4.18</v>
      </c>
    </row>
    <row r="161" spans="1:12" ht="15">
      <c r="A161" s="23"/>
      <c r="B161" s="15"/>
      <c r="C161" s="11"/>
      <c r="D161" s="7" t="s">
        <v>22</v>
      </c>
      <c r="E161" s="60" t="s">
        <v>41</v>
      </c>
      <c r="F161" s="66">
        <v>40</v>
      </c>
      <c r="G161" s="61">
        <v>3.04</v>
      </c>
      <c r="H161" s="61">
        <v>0.32</v>
      </c>
      <c r="I161" s="62">
        <v>19.68</v>
      </c>
      <c r="J161" s="61">
        <v>93.76</v>
      </c>
      <c r="K161" s="52">
        <v>0</v>
      </c>
      <c r="L161" s="61">
        <v>3.08</v>
      </c>
    </row>
    <row r="162" spans="1:12" ht="15">
      <c r="A162" s="23"/>
      <c r="B162" s="15"/>
      <c r="C162" s="11"/>
      <c r="D162" s="7" t="s">
        <v>23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>
      <c r="A163" s="23"/>
      <c r="B163" s="15"/>
      <c r="C163" s="11"/>
      <c r="D163" s="6"/>
      <c r="E163" s="41" t="s">
        <v>69</v>
      </c>
      <c r="F163" s="42">
        <v>30</v>
      </c>
      <c r="G163" s="42">
        <v>1.35</v>
      </c>
      <c r="H163" s="42">
        <v>5.24</v>
      </c>
      <c r="I163" s="42">
        <v>19.91</v>
      </c>
      <c r="J163" s="42">
        <v>155</v>
      </c>
      <c r="K163" s="43">
        <v>0</v>
      </c>
      <c r="L163" s="42">
        <v>18.72</v>
      </c>
    </row>
    <row r="164" spans="1:12" ht="1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>
      <c r="A165" s="24"/>
      <c r="B165" s="17"/>
      <c r="C165" s="8"/>
      <c r="D165" s="18" t="s">
        <v>32</v>
      </c>
      <c r="E165" s="9"/>
      <c r="F165" s="19">
        <v>530</v>
      </c>
      <c r="G165" s="19">
        <f t="shared" ref="G165:J165" si="78">SUM(G158:G164)</f>
        <v>19.270000000000003</v>
      </c>
      <c r="H165" s="19">
        <f t="shared" si="78"/>
        <v>19.75</v>
      </c>
      <c r="I165" s="19">
        <f t="shared" si="78"/>
        <v>83.7</v>
      </c>
      <c r="J165" s="19">
        <f t="shared" si="78"/>
        <v>587.07999999999993</v>
      </c>
      <c r="K165" s="25"/>
      <c r="L165" s="19">
        <f t="shared" ref="L165" si="79">SUM(L158:L164)</f>
        <v>93.999999999999986</v>
      </c>
    </row>
    <row r="166" spans="1:12" ht="1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>
      <c r="A167" s="23"/>
      <c r="B167" s="15"/>
      <c r="C167" s="11"/>
      <c r="D167" s="7" t="s">
        <v>26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>
      <c r="A168" s="23"/>
      <c r="B168" s="15"/>
      <c r="C168" s="11"/>
      <c r="D168" s="7" t="s">
        <v>27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>
      <c r="A169" s="23"/>
      <c r="B169" s="15"/>
      <c r="C169" s="11"/>
      <c r="D169" s="7" t="s">
        <v>28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>
      <c r="A170" s="23"/>
      <c r="B170" s="15"/>
      <c r="C170" s="11"/>
      <c r="D170" s="7" t="s">
        <v>29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>
      <c r="A171" s="23"/>
      <c r="B171" s="15"/>
      <c r="C171" s="11"/>
      <c r="D171" s="7" t="s">
        <v>30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>
      <c r="A172" s="23"/>
      <c r="B172" s="15"/>
      <c r="C172" s="11"/>
      <c r="D172" s="7" t="s">
        <v>31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69" t="s">
        <v>4</v>
      </c>
      <c r="D176" s="70"/>
      <c r="E176" s="31"/>
      <c r="F176" s="32">
        <f>F165+F175</f>
        <v>530</v>
      </c>
      <c r="G176" s="32">
        <f t="shared" ref="G176" si="82">G165+G175</f>
        <v>19.270000000000003</v>
      </c>
      <c r="H176" s="32">
        <f t="shared" ref="H176" si="83">H165+H175</f>
        <v>19.75</v>
      </c>
      <c r="I176" s="32">
        <f t="shared" ref="I176" si="84">I165+I175</f>
        <v>83.7</v>
      </c>
      <c r="J176" s="32">
        <f t="shared" ref="J176:L176" si="85">J165+J175</f>
        <v>587.07999999999993</v>
      </c>
      <c r="K176" s="32"/>
      <c r="L176" s="32">
        <f t="shared" si="85"/>
        <v>93.999999999999986</v>
      </c>
    </row>
    <row r="177" spans="1:12" ht="30">
      <c r="A177" s="20">
        <v>2</v>
      </c>
      <c r="B177" s="21">
        <v>5</v>
      </c>
      <c r="C177" s="22" t="s">
        <v>19</v>
      </c>
      <c r="D177" s="5" t="s">
        <v>20</v>
      </c>
      <c r="E177" s="57" t="s">
        <v>70</v>
      </c>
      <c r="F177" s="39">
        <v>310</v>
      </c>
      <c r="G177" s="39">
        <v>16.02</v>
      </c>
      <c r="H177" s="39">
        <v>19.39</v>
      </c>
      <c r="I177" s="39">
        <v>53.1</v>
      </c>
      <c r="J177" s="39">
        <v>449.85</v>
      </c>
      <c r="K177" s="40" t="s">
        <v>71</v>
      </c>
      <c r="L177" s="39">
        <v>87.32</v>
      </c>
    </row>
    <row r="178" spans="1:12" ht="1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>
      <c r="A179" s="23"/>
      <c r="B179" s="15"/>
      <c r="C179" s="11"/>
      <c r="D179" s="7" t="s">
        <v>21</v>
      </c>
      <c r="E179" s="58" t="s">
        <v>42</v>
      </c>
      <c r="F179" s="51">
        <v>200</v>
      </c>
      <c r="G179" s="55">
        <v>0.19</v>
      </c>
      <c r="H179" s="55">
        <v>0.04</v>
      </c>
      <c r="I179" s="56">
        <v>10.98</v>
      </c>
      <c r="J179" s="55">
        <v>43.9</v>
      </c>
      <c r="K179" s="52">
        <v>883</v>
      </c>
      <c r="L179" s="55">
        <v>3.6</v>
      </c>
    </row>
    <row r="180" spans="1:12" ht="15">
      <c r="A180" s="23"/>
      <c r="B180" s="15"/>
      <c r="C180" s="11"/>
      <c r="D180" s="7" t="s">
        <v>22</v>
      </c>
      <c r="E180" s="60" t="s">
        <v>41</v>
      </c>
      <c r="F180" s="51">
        <v>40</v>
      </c>
      <c r="G180" s="61">
        <v>3.04</v>
      </c>
      <c r="H180" s="61">
        <v>0.32</v>
      </c>
      <c r="I180" s="62">
        <v>19.68</v>
      </c>
      <c r="J180" s="51">
        <v>93.76</v>
      </c>
      <c r="K180" s="52">
        <v>0</v>
      </c>
      <c r="L180" s="51">
        <v>3.08</v>
      </c>
    </row>
    <row r="181" spans="1:12" ht="15">
      <c r="A181" s="23"/>
      <c r="B181" s="15"/>
      <c r="C181" s="11"/>
      <c r="D181" s="7" t="s">
        <v>23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>
      <c r="A184" s="24"/>
      <c r="B184" s="17"/>
      <c r="C184" s="8"/>
      <c r="D184" s="18" t="s">
        <v>32</v>
      </c>
      <c r="E184" s="9"/>
      <c r="F184" s="19">
        <v>550</v>
      </c>
      <c r="G184" s="19">
        <f t="shared" ref="G184:J184" si="86">SUM(G177:G183)</f>
        <v>19.25</v>
      </c>
      <c r="H184" s="19">
        <f t="shared" si="86"/>
        <v>19.75</v>
      </c>
      <c r="I184" s="19">
        <f t="shared" si="86"/>
        <v>83.759999999999991</v>
      </c>
      <c r="J184" s="19">
        <f t="shared" si="86"/>
        <v>587.51</v>
      </c>
      <c r="K184" s="25"/>
      <c r="L184" s="19">
        <f t="shared" ref="L184" si="87">SUM(L177:L183)</f>
        <v>93.999999999999986</v>
      </c>
    </row>
    <row r="185" spans="1:12" ht="15">
      <c r="A185" s="26">
        <f>A177</f>
        <v>2</v>
      </c>
      <c r="B185" s="13">
        <v>5</v>
      </c>
      <c r="C185" s="10" t="s">
        <v>24</v>
      </c>
      <c r="D185" s="7" t="s">
        <v>25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>
      <c r="A186" s="23"/>
      <c r="B186" s="15"/>
      <c r="C186" s="11"/>
      <c r="D186" s="7" t="s">
        <v>26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>
      <c r="A187" s="23"/>
      <c r="B187" s="15"/>
      <c r="C187" s="11"/>
      <c r="D187" s="7" t="s">
        <v>27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>
      <c r="A188" s="23"/>
      <c r="B188" s="15"/>
      <c r="C188" s="11"/>
      <c r="D188" s="7" t="s">
        <v>28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>
      <c r="A189" s="23"/>
      <c r="B189" s="15"/>
      <c r="C189" s="11"/>
      <c r="D189" s="7" t="s">
        <v>29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>
      <c r="A190" s="23"/>
      <c r="B190" s="15"/>
      <c r="C190" s="11"/>
      <c r="D190" s="7" t="s">
        <v>30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>
      <c r="A191" s="23"/>
      <c r="B191" s="15"/>
      <c r="C191" s="11"/>
      <c r="D191" s="7" t="s">
        <v>31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69" t="s">
        <v>4</v>
      </c>
      <c r="D195" s="70"/>
      <c r="E195" s="31"/>
      <c r="F195" s="32">
        <f>F184+F194</f>
        <v>550</v>
      </c>
      <c r="G195" s="32">
        <f t="shared" ref="G195" si="90">G184+G194</f>
        <v>19.25</v>
      </c>
      <c r="H195" s="32">
        <f t="shared" ref="H195" si="91">H184+H194</f>
        <v>19.75</v>
      </c>
      <c r="I195" s="32">
        <f t="shared" ref="I195" si="92">I184+I194</f>
        <v>83.759999999999991</v>
      </c>
      <c r="J195" s="32">
        <f t="shared" ref="J195:L195" si="93">J184+J194</f>
        <v>587.51</v>
      </c>
      <c r="K195" s="32"/>
      <c r="L195" s="32">
        <f t="shared" si="93"/>
        <v>93.999999999999986</v>
      </c>
    </row>
    <row r="196" spans="1:12" ht="13.5" thickBot="1">
      <c r="A196" s="27"/>
      <c r="B196" s="28"/>
      <c r="C196" s="71" t="s">
        <v>5</v>
      </c>
      <c r="D196" s="71"/>
      <c r="E196" s="71"/>
      <c r="F196" s="34">
        <f>(F24+F43+F62+F81+F100+F119+F138+F157+F176+F195)/(IF(F24=0,0,1)+IF(F43=0,0,1)+IF(F62=0,0,1)+IF(F81=0,0,1)+IF(F100=0,0,1)+IF(F119=0,0,1)+IF(F138=0,0,1)+IF(F157=0,0,1)+IF(F176=0,0,1)+IF(F195=0,0,1))</f>
        <v>542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19.253</v>
      </c>
      <c r="H196" s="34">
        <f t="shared" si="94"/>
        <v>19.722000000000001</v>
      </c>
      <c r="I196" s="34">
        <f t="shared" si="94"/>
        <v>83.614999999999995</v>
      </c>
      <c r="J196" s="34">
        <f t="shared" si="94"/>
        <v>590.5150000000001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94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dcterms:created xsi:type="dcterms:W3CDTF">2022-05-16T14:23:56Z</dcterms:created>
  <dcterms:modified xsi:type="dcterms:W3CDTF">2026-01-28T11:20:56Z</dcterms:modified>
</cp:coreProperties>
</file>